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<sst xmlns="http://schemas.openxmlformats.org/spreadsheetml/2006/main" count="122" uniqueCount="43">
  <si>
    <t>TOWN OF SPRING CITY</t>
  </si>
  <si>
    <t xml:space="preserve">FINANCIAL PROJECTION </t>
  </si>
  <si>
    <t>WATER AND SEWER FUND</t>
  </si>
  <si>
    <t>F/Y 2002</t>
  </si>
  <si>
    <t>Audit</t>
  </si>
  <si>
    <t>F/Y 2003</t>
  </si>
  <si>
    <t>F/Y 2004</t>
  </si>
  <si>
    <t>Projected</t>
  </si>
  <si>
    <t>F/Y 2005</t>
  </si>
  <si>
    <t>F/Y 2006</t>
  </si>
  <si>
    <t>F/Y 2007</t>
  </si>
  <si>
    <t>F/Y 2008</t>
  </si>
  <si>
    <t>F/Y 2009</t>
  </si>
  <si>
    <t>F/Y 2010</t>
  </si>
  <si>
    <t>Water Portion</t>
  </si>
  <si>
    <t>Revenues</t>
  </si>
  <si>
    <t>Water Charges for Services</t>
  </si>
  <si>
    <t>Total Revenues</t>
  </si>
  <si>
    <t>Expenses</t>
  </si>
  <si>
    <t>Purification</t>
  </si>
  <si>
    <t>Transmission</t>
  </si>
  <si>
    <t>General &amp; Administrative</t>
  </si>
  <si>
    <t>Depreciation</t>
  </si>
  <si>
    <t>Total Expenses</t>
  </si>
  <si>
    <t>Nonoperating Revenues/Exps</t>
  </si>
  <si>
    <t>Interest Income</t>
  </si>
  <si>
    <t>Interest Expense</t>
  </si>
  <si>
    <t>Loss on Diposal of assets</t>
  </si>
  <si>
    <t>Capital contributions</t>
  </si>
  <si>
    <t>Total Nonoperating</t>
  </si>
  <si>
    <t>Other Revenue</t>
  </si>
  <si>
    <t>Changes in Net Assets</t>
  </si>
  <si>
    <t>Operating Income(Loss)</t>
  </si>
  <si>
    <t>Sewer Portion</t>
  </si>
  <si>
    <t>Combined</t>
  </si>
  <si>
    <t>Charges for services</t>
  </si>
  <si>
    <t>Water Purification</t>
  </si>
  <si>
    <t>Water Transmission</t>
  </si>
  <si>
    <t>Sewer Treatment &amp; Disposal</t>
  </si>
  <si>
    <t>Sewer Rehabilitation</t>
  </si>
  <si>
    <t>Sewer Charges for Services</t>
  </si>
  <si>
    <t>Treatment &amp; Disposal</t>
  </si>
  <si>
    <t>Rehabilitation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</si>
</sst>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5" fontId="0" fillId="0" borderId="1" xfId="0" applyNumberFormat="1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5"/>
  <sheetViews>
    <sheetView tabSelected="1" workbookViewId="0" topLeftCell="A23">
      <selection activeCell="A68" sqref="A68"/>
    </sheetView>
  </sheetViews>
  <sheetFormatPr defaultColWidth="9.140625" defaultRowHeight="12.75"/>
  <cols>
    <col min="1" max="1" width="27.140625" style="0" customWidth="1"/>
    <col min="2" max="10" width="12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10" ht="12.75">
      <c r="A5" s="3" t="s">
        <v>14</v>
      </c>
      <c r="B5" s="4" t="s">
        <v>4</v>
      </c>
      <c r="C5" s="4" t="s">
        <v>4</v>
      </c>
      <c r="D5" s="4" t="s">
        <v>4</v>
      </c>
      <c r="E5" s="4" t="s">
        <v>7</v>
      </c>
      <c r="F5" s="4" t="s">
        <v>7</v>
      </c>
      <c r="G5" s="4" t="s">
        <v>7</v>
      </c>
      <c r="H5" s="4" t="s">
        <v>7</v>
      </c>
      <c r="I5" s="4" t="s">
        <v>7</v>
      </c>
      <c r="J5" s="4" t="s">
        <v>7</v>
      </c>
    </row>
    <row r="6" spans="1:10" ht="12.75">
      <c r="A6" s="5"/>
      <c r="B6" s="4" t="s">
        <v>3</v>
      </c>
      <c r="C6" s="4" t="s">
        <v>5</v>
      </c>
      <c r="D6" s="4" t="s">
        <v>6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</row>
    <row r="7" spans="1:10" ht="12.75">
      <c r="A7" s="3" t="s">
        <v>15</v>
      </c>
      <c r="B7" s="6"/>
      <c r="C7" s="6"/>
      <c r="D7" s="6"/>
      <c r="E7" s="6"/>
      <c r="F7" s="6"/>
      <c r="G7" s="6"/>
      <c r="H7" s="6"/>
      <c r="I7" s="6"/>
      <c r="J7" s="6"/>
    </row>
    <row r="8" spans="1:10" ht="12.75">
      <c r="A8" s="5" t="s">
        <v>16</v>
      </c>
      <c r="B8" s="6">
        <v>477566</v>
      </c>
      <c r="C8" s="6">
        <v>493617</v>
      </c>
      <c r="D8" s="6">
        <v>563889</v>
      </c>
      <c r="E8" s="6"/>
      <c r="F8" s="6"/>
      <c r="G8" s="6"/>
      <c r="H8" s="6"/>
      <c r="I8" s="6"/>
      <c r="J8" s="6"/>
    </row>
    <row r="9" spans="1:10" ht="12.75">
      <c r="A9" s="7" t="s">
        <v>30</v>
      </c>
      <c r="B9" s="6">
        <v>455</v>
      </c>
      <c r="C9" s="6">
        <v>3383</v>
      </c>
      <c r="D9" s="6">
        <v>1329</v>
      </c>
      <c r="E9" s="6"/>
      <c r="F9" s="6"/>
      <c r="G9" s="6"/>
      <c r="H9" s="6"/>
      <c r="I9" s="6"/>
      <c r="J9" s="6"/>
    </row>
    <row r="10" spans="1:10" ht="12.75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0" ht="12.75">
      <c r="A11" s="4" t="s">
        <v>17</v>
      </c>
      <c r="B11" s="6">
        <f>SUM(B8:B10)</f>
        <v>478021</v>
      </c>
      <c r="C11" s="6">
        <f aca="true" t="shared" si="0" ref="C11:H11">SUM(C8:C10)</f>
        <v>497000</v>
      </c>
      <c r="D11" s="6">
        <f t="shared" si="0"/>
        <v>565218</v>
      </c>
      <c r="E11" s="6">
        <f t="shared" si="0"/>
        <v>0</v>
      </c>
      <c r="F11" s="6">
        <f t="shared" si="0"/>
        <v>0</v>
      </c>
      <c r="G11" s="6">
        <f t="shared" si="0"/>
        <v>0</v>
      </c>
      <c r="H11" s="6">
        <f t="shared" si="0"/>
        <v>0</v>
      </c>
      <c r="I11" s="6"/>
      <c r="J11" s="6"/>
    </row>
    <row r="12" spans="1:10" ht="12.75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0" ht="12.75">
      <c r="A13" s="3" t="s">
        <v>18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5" t="s">
        <v>19</v>
      </c>
      <c r="B14" s="6">
        <v>136591</v>
      </c>
      <c r="C14" s="6">
        <v>143079</v>
      </c>
      <c r="D14" s="6">
        <v>139810</v>
      </c>
      <c r="E14" s="6"/>
      <c r="F14" s="6"/>
      <c r="G14" s="6"/>
      <c r="H14" s="6"/>
      <c r="I14" s="6"/>
      <c r="J14" s="6"/>
    </row>
    <row r="15" spans="1:10" ht="12.75">
      <c r="A15" s="5" t="s">
        <v>20</v>
      </c>
      <c r="B15" s="6">
        <v>100062</v>
      </c>
      <c r="C15" s="6">
        <v>94834</v>
      </c>
      <c r="D15" s="6">
        <v>95551</v>
      </c>
      <c r="E15" s="6"/>
      <c r="F15" s="6"/>
      <c r="G15" s="6"/>
      <c r="H15" s="6"/>
      <c r="I15" s="6"/>
      <c r="J15" s="6"/>
    </row>
    <row r="16" spans="1:10" ht="12.75">
      <c r="A16" s="5" t="s">
        <v>21</v>
      </c>
      <c r="B16" s="6">
        <v>51001</v>
      </c>
      <c r="C16" s="6">
        <v>53866</v>
      </c>
      <c r="D16" s="6">
        <v>56369</v>
      </c>
      <c r="E16" s="6"/>
      <c r="F16" s="6"/>
      <c r="G16" s="6"/>
      <c r="H16" s="6"/>
      <c r="I16" s="6"/>
      <c r="J16" s="6"/>
    </row>
    <row r="17" spans="1:10" ht="12.75">
      <c r="A17" s="5" t="s">
        <v>22</v>
      </c>
      <c r="B17" s="6">
        <v>109281</v>
      </c>
      <c r="C17" s="6">
        <v>127709</v>
      </c>
      <c r="D17" s="6">
        <v>128083</v>
      </c>
      <c r="E17" s="6"/>
      <c r="F17" s="6"/>
      <c r="G17" s="6"/>
      <c r="H17" s="6"/>
      <c r="I17" s="6"/>
      <c r="J17" s="6"/>
    </row>
    <row r="18" spans="1:10" ht="12.75">
      <c r="A18" s="5"/>
      <c r="B18" s="6"/>
      <c r="C18" s="6"/>
      <c r="D18" s="6"/>
      <c r="E18" s="6"/>
      <c r="F18" s="6"/>
      <c r="G18" s="6"/>
      <c r="H18" s="6"/>
      <c r="I18" s="6"/>
      <c r="J18" s="6"/>
    </row>
    <row r="19" spans="1:10" ht="12.75">
      <c r="A19" s="4" t="s">
        <v>23</v>
      </c>
      <c r="B19" s="6">
        <f aca="true" t="shared" si="1" ref="B19:H19">SUM(B14:B18)</f>
        <v>396935</v>
      </c>
      <c r="C19" s="6">
        <f t="shared" si="1"/>
        <v>419488</v>
      </c>
      <c r="D19" s="6">
        <f t="shared" si="1"/>
        <v>419813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/>
      <c r="J19" s="6"/>
    </row>
    <row r="20" spans="1:10" ht="12.75">
      <c r="A20" s="4"/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4" t="s">
        <v>32</v>
      </c>
      <c r="B21" s="6">
        <f aca="true" t="shared" si="2" ref="B21:H21">+B11-B19</f>
        <v>81086</v>
      </c>
      <c r="C21" s="6">
        <f t="shared" si="2"/>
        <v>77512</v>
      </c>
      <c r="D21" s="6">
        <f t="shared" si="2"/>
        <v>145405</v>
      </c>
      <c r="E21" s="6">
        <f t="shared" si="2"/>
        <v>0</v>
      </c>
      <c r="F21" s="6">
        <f t="shared" si="2"/>
        <v>0</v>
      </c>
      <c r="G21" s="6">
        <f t="shared" si="2"/>
        <v>0</v>
      </c>
      <c r="H21" s="6">
        <f t="shared" si="2"/>
        <v>0</v>
      </c>
      <c r="I21" s="6"/>
      <c r="J21" s="6"/>
    </row>
    <row r="22" spans="1:10" ht="12.75">
      <c r="A22" s="5"/>
      <c r="B22" s="6"/>
      <c r="C22" s="6"/>
      <c r="D22" s="6"/>
      <c r="E22" s="6"/>
      <c r="F22" s="6"/>
      <c r="G22" s="6"/>
      <c r="H22" s="6"/>
      <c r="I22" s="6"/>
      <c r="J22" s="6"/>
    </row>
    <row r="23" spans="1:10" ht="12.75">
      <c r="A23" s="3" t="s">
        <v>24</v>
      </c>
      <c r="B23" s="6"/>
      <c r="C23" s="6"/>
      <c r="D23" s="6"/>
      <c r="E23" s="6"/>
      <c r="F23" s="6"/>
      <c r="G23" s="6"/>
      <c r="H23" s="6"/>
      <c r="I23" s="6"/>
      <c r="J23" s="6"/>
    </row>
    <row r="24" spans="1:10" ht="12.75">
      <c r="A24" s="5" t="s">
        <v>25</v>
      </c>
      <c r="B24" s="6">
        <v>550</v>
      </c>
      <c r="C24" s="6">
        <v>177</v>
      </c>
      <c r="D24" s="6">
        <v>2050</v>
      </c>
      <c r="E24" s="6"/>
      <c r="F24" s="6"/>
      <c r="G24" s="6"/>
      <c r="H24" s="6"/>
      <c r="I24" s="6"/>
      <c r="J24" s="6"/>
    </row>
    <row r="25" spans="1:10" ht="12.75">
      <c r="A25" s="5" t="s">
        <v>26</v>
      </c>
      <c r="B25" s="6">
        <v>-34295</v>
      </c>
      <c r="C25" s="6">
        <v>-34452</v>
      </c>
      <c r="D25" s="6">
        <v>-27398</v>
      </c>
      <c r="E25" s="6"/>
      <c r="F25" s="6"/>
      <c r="G25" s="6"/>
      <c r="H25" s="6"/>
      <c r="I25" s="6"/>
      <c r="J25" s="6"/>
    </row>
    <row r="26" spans="1:10" ht="12.75">
      <c r="A26" s="5" t="s">
        <v>27</v>
      </c>
      <c r="B26" s="6">
        <v>0</v>
      </c>
      <c r="C26" s="6">
        <v>0</v>
      </c>
      <c r="D26" s="6">
        <v>-2578</v>
      </c>
      <c r="E26" s="6"/>
      <c r="F26" s="6"/>
      <c r="G26" s="6"/>
      <c r="H26" s="6"/>
      <c r="I26" s="6"/>
      <c r="J26" s="6"/>
    </row>
    <row r="27" spans="1:10" ht="12.75">
      <c r="A27" s="5" t="s">
        <v>28</v>
      </c>
      <c r="B27" s="6">
        <v>292157</v>
      </c>
      <c r="C27" s="6">
        <v>0</v>
      </c>
      <c r="D27" s="6">
        <v>13325</v>
      </c>
      <c r="E27" s="6"/>
      <c r="F27" s="6"/>
      <c r="G27" s="6"/>
      <c r="H27" s="6"/>
      <c r="I27" s="6"/>
      <c r="J27" s="6"/>
    </row>
    <row r="28" spans="1:10" ht="12.75">
      <c r="A28" s="5"/>
      <c r="B28" s="6"/>
      <c r="C28" s="6"/>
      <c r="D28" s="6"/>
      <c r="E28" s="6"/>
      <c r="F28" s="6"/>
      <c r="G28" s="6"/>
      <c r="H28" s="6"/>
      <c r="I28" s="6"/>
      <c r="J28" s="6"/>
    </row>
    <row r="29" spans="1:10" ht="12.75">
      <c r="A29" s="4" t="s">
        <v>29</v>
      </c>
      <c r="B29" s="6">
        <f>SUM(B24:B28)</f>
        <v>258412</v>
      </c>
      <c r="C29" s="6">
        <f aca="true" t="shared" si="3" ref="C29:H29">SUM(C24:C28)</f>
        <v>-34275</v>
      </c>
      <c r="D29" s="6">
        <f t="shared" si="3"/>
        <v>-14601</v>
      </c>
      <c r="E29" s="6">
        <f t="shared" si="3"/>
        <v>0</v>
      </c>
      <c r="F29" s="6">
        <f t="shared" si="3"/>
        <v>0</v>
      </c>
      <c r="G29" s="6">
        <f t="shared" si="3"/>
        <v>0</v>
      </c>
      <c r="H29" s="6">
        <f t="shared" si="3"/>
        <v>0</v>
      </c>
      <c r="I29" s="6"/>
      <c r="J29" s="6"/>
    </row>
    <row r="30" spans="1:10" ht="12.75">
      <c r="A30" s="5"/>
      <c r="B30" s="6"/>
      <c r="C30" s="6"/>
      <c r="D30" s="6"/>
      <c r="E30" s="6"/>
      <c r="F30" s="6"/>
      <c r="G30" s="6"/>
      <c r="H30" s="6"/>
      <c r="I30" s="6"/>
      <c r="J30" s="6"/>
    </row>
    <row r="31" spans="1:10" ht="12.75">
      <c r="A31" s="3" t="s">
        <v>31</v>
      </c>
      <c r="B31" s="6">
        <f>+B21+B29</f>
        <v>339498</v>
      </c>
      <c r="C31" s="6">
        <f aca="true" t="shared" si="4" ref="C31:H31">+C21+C29</f>
        <v>43237</v>
      </c>
      <c r="D31" s="6">
        <f t="shared" si="4"/>
        <v>130804</v>
      </c>
      <c r="E31" s="6">
        <f t="shared" si="4"/>
        <v>0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/>
      <c r="J31" s="6"/>
    </row>
    <row r="32" spans="2:10" ht="12.75">
      <c r="B32" s="2"/>
      <c r="C32" s="2"/>
      <c r="D32" s="2"/>
      <c r="E32" s="2"/>
      <c r="F32" s="2"/>
      <c r="G32" s="2"/>
      <c r="H32" s="2"/>
      <c r="I32" s="2"/>
      <c r="J32" s="2"/>
    </row>
    <row r="33" spans="2:10" ht="12.75">
      <c r="B33" s="2"/>
      <c r="C33" s="2"/>
      <c r="D33" s="2"/>
      <c r="E33" s="2"/>
      <c r="F33" s="2"/>
      <c r="G33" s="2"/>
      <c r="H33" s="2"/>
      <c r="I33" s="2"/>
      <c r="J33" s="2"/>
    </row>
    <row r="34" spans="2:10" ht="12.75"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1" t="s">
        <v>0</v>
      </c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1" t="s">
        <v>1</v>
      </c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1" t="s">
        <v>2</v>
      </c>
      <c r="B37" s="2"/>
      <c r="C37" s="2"/>
      <c r="D37" s="2"/>
      <c r="E37" s="2"/>
      <c r="F37" s="2"/>
      <c r="G37" s="2"/>
      <c r="H37" s="2"/>
      <c r="I37" s="2"/>
      <c r="J37" s="2"/>
    </row>
    <row r="38" spans="2:10" ht="12.75">
      <c r="B38" s="2"/>
      <c r="C38" s="2"/>
      <c r="D38" s="2"/>
      <c r="E38" s="2"/>
      <c r="F38" s="2"/>
      <c r="G38" s="2"/>
      <c r="H38" s="2"/>
      <c r="I38" s="2"/>
      <c r="J38" s="2"/>
    </row>
    <row r="39" spans="2:10" ht="12.75"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3" t="s">
        <v>33</v>
      </c>
      <c r="B40" s="4" t="s">
        <v>4</v>
      </c>
      <c r="C40" s="4" t="s">
        <v>4</v>
      </c>
      <c r="D40" s="4" t="s">
        <v>4</v>
      </c>
      <c r="E40" s="4" t="s">
        <v>7</v>
      </c>
      <c r="F40" s="4" t="s">
        <v>7</v>
      </c>
      <c r="G40" s="4" t="s">
        <v>7</v>
      </c>
      <c r="H40" s="4" t="s">
        <v>7</v>
      </c>
      <c r="I40" s="4" t="s">
        <v>7</v>
      </c>
      <c r="J40" s="4" t="s">
        <v>7</v>
      </c>
    </row>
    <row r="41" spans="1:10" ht="12.75">
      <c r="A41" s="5"/>
      <c r="B41" s="4" t="s">
        <v>3</v>
      </c>
      <c r="C41" s="4" t="s">
        <v>5</v>
      </c>
      <c r="D41" s="4" t="s">
        <v>6</v>
      </c>
      <c r="E41" s="4" t="s">
        <v>8</v>
      </c>
      <c r="F41" s="4" t="s">
        <v>9</v>
      </c>
      <c r="G41" s="4" t="s">
        <v>10</v>
      </c>
      <c r="H41" s="4" t="s">
        <v>11</v>
      </c>
      <c r="I41" s="4" t="s">
        <v>12</v>
      </c>
      <c r="J41" s="4" t="s">
        <v>13</v>
      </c>
    </row>
    <row r="42" spans="1:10" ht="12.75">
      <c r="A42" s="3" t="s">
        <v>15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12.75">
      <c r="A43" s="5" t="s">
        <v>40</v>
      </c>
      <c r="B43" s="6">
        <f>+B78-B8</f>
        <v>214558</v>
      </c>
      <c r="C43" s="6">
        <f>+C78-C8</f>
        <v>221770</v>
      </c>
      <c r="D43" s="6">
        <f aca="true" t="shared" si="5" ref="D43:J43">+D78-D8</f>
        <v>253441</v>
      </c>
      <c r="E43" s="6">
        <f t="shared" si="5"/>
        <v>0</v>
      </c>
      <c r="F43" s="6">
        <f t="shared" si="5"/>
        <v>0</v>
      </c>
      <c r="G43" s="6">
        <f t="shared" si="5"/>
        <v>0</v>
      </c>
      <c r="H43" s="6">
        <f t="shared" si="5"/>
        <v>0</v>
      </c>
      <c r="I43" s="6">
        <f t="shared" si="5"/>
        <v>0</v>
      </c>
      <c r="J43" s="6">
        <f t="shared" si="5"/>
        <v>0</v>
      </c>
    </row>
    <row r="44" spans="1:10" ht="12.75">
      <c r="A44" s="7" t="s">
        <v>30</v>
      </c>
      <c r="B44" s="6">
        <f>+B79-B9</f>
        <v>204</v>
      </c>
      <c r="C44" s="6">
        <f>+C79-C9</f>
        <v>1520</v>
      </c>
      <c r="D44" s="6">
        <f aca="true" t="shared" si="6" ref="D44:J44">+D79-D9</f>
        <v>597</v>
      </c>
      <c r="E44" s="6">
        <f t="shared" si="6"/>
        <v>0</v>
      </c>
      <c r="F44" s="6">
        <f t="shared" si="6"/>
        <v>0</v>
      </c>
      <c r="G44" s="6">
        <f t="shared" si="6"/>
        <v>0</v>
      </c>
      <c r="H44" s="6">
        <f t="shared" si="6"/>
        <v>0</v>
      </c>
      <c r="I44" s="6">
        <f t="shared" si="6"/>
        <v>0</v>
      </c>
      <c r="J44" s="6">
        <f t="shared" si="6"/>
        <v>0</v>
      </c>
    </row>
    <row r="45" spans="1:10" ht="12.75">
      <c r="A45" s="5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4" t="s">
        <v>17</v>
      </c>
      <c r="B46" s="6">
        <f>SUM(B43:B45)</f>
        <v>214762</v>
      </c>
      <c r="C46" s="6">
        <f>SUM(C43:C45)</f>
        <v>223290</v>
      </c>
      <c r="D46" s="6">
        <f aca="true" t="shared" si="7" ref="D46:J46">SUM(D43:D45)</f>
        <v>254038</v>
      </c>
      <c r="E46" s="6">
        <f t="shared" si="7"/>
        <v>0</v>
      </c>
      <c r="F46" s="6">
        <f t="shared" si="7"/>
        <v>0</v>
      </c>
      <c r="G46" s="6">
        <f t="shared" si="7"/>
        <v>0</v>
      </c>
      <c r="H46" s="6">
        <f t="shared" si="7"/>
        <v>0</v>
      </c>
      <c r="I46" s="6">
        <f t="shared" si="7"/>
        <v>0</v>
      </c>
      <c r="J46" s="6">
        <f t="shared" si="7"/>
        <v>0</v>
      </c>
    </row>
    <row r="47" spans="1:10" ht="12.75">
      <c r="A47" s="5"/>
      <c r="B47" s="6"/>
      <c r="C47" s="6"/>
      <c r="D47" s="6"/>
      <c r="E47" s="6"/>
      <c r="F47" s="6"/>
      <c r="G47" s="6"/>
      <c r="H47" s="6"/>
      <c r="I47" s="6"/>
      <c r="J47" s="6"/>
    </row>
    <row r="48" spans="1:10" ht="12.75">
      <c r="A48" s="3" t="s">
        <v>18</v>
      </c>
      <c r="B48" s="6"/>
      <c r="C48" s="6"/>
      <c r="D48" s="6"/>
      <c r="E48" s="6"/>
      <c r="F48" s="6"/>
      <c r="G48" s="6"/>
      <c r="H48" s="6"/>
      <c r="I48" s="6"/>
      <c r="J48" s="6"/>
    </row>
    <row r="49" spans="1:10" ht="12.75">
      <c r="A49" s="5" t="s">
        <v>41</v>
      </c>
      <c r="B49" s="6">
        <v>137506</v>
      </c>
      <c r="C49" s="6">
        <v>139180</v>
      </c>
      <c r="D49" s="6">
        <v>164220</v>
      </c>
      <c r="E49" s="6"/>
      <c r="F49" s="6"/>
      <c r="G49" s="6"/>
      <c r="H49" s="6"/>
      <c r="I49" s="6"/>
      <c r="J49" s="6"/>
    </row>
    <row r="50" spans="1:10" ht="12.75">
      <c r="A50" s="5" t="s">
        <v>42</v>
      </c>
      <c r="B50" s="6">
        <v>0</v>
      </c>
      <c r="C50" s="6">
        <v>20431</v>
      </c>
      <c r="D50" s="6">
        <v>38019</v>
      </c>
      <c r="E50" s="6"/>
      <c r="F50" s="6"/>
      <c r="G50" s="6"/>
      <c r="H50" s="6"/>
      <c r="I50" s="6"/>
      <c r="J50" s="6"/>
    </row>
    <row r="51" spans="1:10" ht="12.75">
      <c r="A51" s="5" t="s">
        <v>21</v>
      </c>
      <c r="B51" s="6">
        <f>+B88-B16</f>
        <v>27462</v>
      </c>
      <c r="C51" s="6">
        <f>+C88-C16</f>
        <v>29005</v>
      </c>
      <c r="D51" s="6">
        <f aca="true" t="shared" si="8" ref="D51:J51">+D88-D16</f>
        <v>30353</v>
      </c>
      <c r="E51" s="6">
        <f t="shared" si="8"/>
        <v>0</v>
      </c>
      <c r="F51" s="6">
        <f t="shared" si="8"/>
        <v>0</v>
      </c>
      <c r="G51" s="6">
        <f t="shared" si="8"/>
        <v>0</v>
      </c>
      <c r="H51" s="6">
        <f t="shared" si="8"/>
        <v>0</v>
      </c>
      <c r="I51" s="6">
        <f t="shared" si="8"/>
        <v>0</v>
      </c>
      <c r="J51" s="6">
        <f t="shared" si="8"/>
        <v>0</v>
      </c>
    </row>
    <row r="52" spans="1:10" ht="12.75">
      <c r="A52" s="5" t="s">
        <v>22</v>
      </c>
      <c r="B52" s="6">
        <f>+B89-B17</f>
        <v>58844</v>
      </c>
      <c r="C52" s="6">
        <f>+C89-C17</f>
        <v>68767</v>
      </c>
      <c r="D52" s="6">
        <f aca="true" t="shared" si="9" ref="D52:J52">+D89-D17</f>
        <v>68968</v>
      </c>
      <c r="E52" s="6">
        <f t="shared" si="9"/>
        <v>0</v>
      </c>
      <c r="F52" s="6">
        <f t="shared" si="9"/>
        <v>0</v>
      </c>
      <c r="G52" s="6">
        <f t="shared" si="9"/>
        <v>0</v>
      </c>
      <c r="H52" s="6">
        <f t="shared" si="9"/>
        <v>0</v>
      </c>
      <c r="I52" s="6">
        <f t="shared" si="9"/>
        <v>0</v>
      </c>
      <c r="J52" s="6">
        <f t="shared" si="9"/>
        <v>0</v>
      </c>
    </row>
    <row r="53" spans="1:10" ht="12.75">
      <c r="A53" s="5"/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4" t="s">
        <v>23</v>
      </c>
      <c r="B54" s="6">
        <f>SUM(B49:B53)</f>
        <v>223812</v>
      </c>
      <c r="C54" s="6">
        <f>SUM(C49:C53)</f>
        <v>257383</v>
      </c>
      <c r="D54" s="6">
        <f aca="true" t="shared" si="10" ref="D54:J54">SUM(D49:D53)</f>
        <v>301560</v>
      </c>
      <c r="E54" s="6">
        <f t="shared" si="10"/>
        <v>0</v>
      </c>
      <c r="F54" s="6">
        <f t="shared" si="10"/>
        <v>0</v>
      </c>
      <c r="G54" s="6">
        <f t="shared" si="10"/>
        <v>0</v>
      </c>
      <c r="H54" s="6">
        <f t="shared" si="10"/>
        <v>0</v>
      </c>
      <c r="I54" s="6">
        <f t="shared" si="10"/>
        <v>0</v>
      </c>
      <c r="J54" s="6">
        <f t="shared" si="10"/>
        <v>0</v>
      </c>
    </row>
    <row r="55" spans="1:10" ht="12.75">
      <c r="A55" s="4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4" t="s">
        <v>32</v>
      </c>
      <c r="B56" s="6">
        <f>+B46-B54</f>
        <v>-9050</v>
      </c>
      <c r="C56" s="6">
        <f>+C46-C54</f>
        <v>-34093</v>
      </c>
      <c r="D56" s="6">
        <f aca="true" t="shared" si="11" ref="D56:J56">+D46-D54</f>
        <v>-47522</v>
      </c>
      <c r="E56" s="6">
        <f t="shared" si="11"/>
        <v>0</v>
      </c>
      <c r="F56" s="6">
        <f t="shared" si="11"/>
        <v>0</v>
      </c>
      <c r="G56" s="6">
        <f t="shared" si="11"/>
        <v>0</v>
      </c>
      <c r="H56" s="6">
        <f t="shared" si="11"/>
        <v>0</v>
      </c>
      <c r="I56" s="6">
        <f t="shared" si="11"/>
        <v>0</v>
      </c>
      <c r="J56" s="6">
        <f t="shared" si="11"/>
        <v>0</v>
      </c>
    </row>
    <row r="57" spans="1:10" ht="12.75">
      <c r="A57" s="5"/>
      <c r="B57" s="6"/>
      <c r="C57" s="6"/>
      <c r="D57" s="6"/>
      <c r="E57" s="6"/>
      <c r="F57" s="6"/>
      <c r="G57" s="6"/>
      <c r="H57" s="6"/>
      <c r="I57" s="6"/>
      <c r="J57" s="6"/>
    </row>
    <row r="58" spans="1:10" ht="12.75">
      <c r="A58" s="3" t="s">
        <v>24</v>
      </c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5" t="s">
        <v>25</v>
      </c>
      <c r="B59" s="6">
        <f>+B96-B24</f>
        <v>247</v>
      </c>
      <c r="C59" s="6">
        <f>+C96-C24</f>
        <v>95</v>
      </c>
      <c r="D59" s="6">
        <f aca="true" t="shared" si="12" ref="D59:J59">+D96-D24</f>
        <v>1104</v>
      </c>
      <c r="E59" s="6">
        <f t="shared" si="12"/>
        <v>0</v>
      </c>
      <c r="F59" s="6">
        <f t="shared" si="12"/>
        <v>0</v>
      </c>
      <c r="G59" s="6">
        <f t="shared" si="12"/>
        <v>0</v>
      </c>
      <c r="H59" s="6">
        <f t="shared" si="12"/>
        <v>0</v>
      </c>
      <c r="I59" s="6">
        <f t="shared" si="12"/>
        <v>0</v>
      </c>
      <c r="J59" s="6">
        <f t="shared" si="12"/>
        <v>0</v>
      </c>
    </row>
    <row r="60" spans="1:10" ht="12.75">
      <c r="A60" s="5" t="s">
        <v>26</v>
      </c>
      <c r="B60" s="6">
        <f aca="true" t="shared" si="13" ref="B60:C62">+B97-B25</f>
        <v>-66572</v>
      </c>
      <c r="C60" s="6">
        <f t="shared" si="13"/>
        <v>-67150</v>
      </c>
      <c r="D60" s="6">
        <f aca="true" t="shared" si="14" ref="D60:J60">+D97-D25</f>
        <v>-53185</v>
      </c>
      <c r="E60" s="6">
        <f t="shared" si="14"/>
        <v>0</v>
      </c>
      <c r="F60" s="6">
        <f t="shared" si="14"/>
        <v>0</v>
      </c>
      <c r="G60" s="6">
        <f t="shared" si="14"/>
        <v>0</v>
      </c>
      <c r="H60" s="6">
        <f t="shared" si="14"/>
        <v>0</v>
      </c>
      <c r="I60" s="6">
        <f t="shared" si="14"/>
        <v>0</v>
      </c>
      <c r="J60" s="6">
        <f t="shared" si="14"/>
        <v>0</v>
      </c>
    </row>
    <row r="61" spans="1:10" ht="12.75">
      <c r="A61" s="5" t="s">
        <v>27</v>
      </c>
      <c r="B61" s="6">
        <f t="shared" si="13"/>
        <v>0</v>
      </c>
      <c r="C61" s="6">
        <f t="shared" si="13"/>
        <v>0</v>
      </c>
      <c r="D61" s="6">
        <f aca="true" t="shared" si="15" ref="D61:J61">+D98-D26</f>
        <v>0</v>
      </c>
      <c r="E61" s="6">
        <f t="shared" si="15"/>
        <v>0</v>
      </c>
      <c r="F61" s="6">
        <f t="shared" si="15"/>
        <v>0</v>
      </c>
      <c r="G61" s="6">
        <f t="shared" si="15"/>
        <v>0</v>
      </c>
      <c r="H61" s="6">
        <f t="shared" si="15"/>
        <v>0</v>
      </c>
      <c r="I61" s="6">
        <f t="shared" si="15"/>
        <v>0</v>
      </c>
      <c r="J61" s="6">
        <f t="shared" si="15"/>
        <v>0</v>
      </c>
    </row>
    <row r="62" spans="1:10" ht="12.75">
      <c r="A62" s="5" t="s">
        <v>28</v>
      </c>
      <c r="B62" s="6">
        <f t="shared" si="13"/>
        <v>157315</v>
      </c>
      <c r="C62" s="6">
        <f t="shared" si="13"/>
        <v>0</v>
      </c>
      <c r="D62" s="6">
        <f aca="true" t="shared" si="16" ref="D62:J62">+D99-D27</f>
        <v>7175</v>
      </c>
      <c r="E62" s="6">
        <f t="shared" si="16"/>
        <v>0</v>
      </c>
      <c r="F62" s="6">
        <f t="shared" si="16"/>
        <v>0</v>
      </c>
      <c r="G62" s="6">
        <f t="shared" si="16"/>
        <v>0</v>
      </c>
      <c r="H62" s="6">
        <f t="shared" si="16"/>
        <v>0</v>
      </c>
      <c r="I62" s="6">
        <f t="shared" si="16"/>
        <v>0</v>
      </c>
      <c r="J62" s="6">
        <f t="shared" si="16"/>
        <v>0</v>
      </c>
    </row>
    <row r="63" spans="1:10" ht="12.75">
      <c r="A63" s="5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4" t="s">
        <v>29</v>
      </c>
      <c r="B64" s="6">
        <f>SUM(B59:B63)</f>
        <v>90990</v>
      </c>
      <c r="C64" s="6">
        <f>SUM(C59:C63)</f>
        <v>-67055</v>
      </c>
      <c r="D64" s="6">
        <f aca="true" t="shared" si="17" ref="D64:J64">SUM(D59:D63)</f>
        <v>-44906</v>
      </c>
      <c r="E64" s="6">
        <f t="shared" si="17"/>
        <v>0</v>
      </c>
      <c r="F64" s="6">
        <f t="shared" si="17"/>
        <v>0</v>
      </c>
      <c r="G64" s="6">
        <f t="shared" si="17"/>
        <v>0</v>
      </c>
      <c r="H64" s="6">
        <f t="shared" si="17"/>
        <v>0</v>
      </c>
      <c r="I64" s="6">
        <f t="shared" si="17"/>
        <v>0</v>
      </c>
      <c r="J64" s="6">
        <f t="shared" si="17"/>
        <v>0</v>
      </c>
    </row>
    <row r="65" spans="1:10" ht="12.75">
      <c r="A65" s="5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3" t="s">
        <v>31</v>
      </c>
      <c r="B66" s="6">
        <f>+B56+B64</f>
        <v>81940</v>
      </c>
      <c r="C66" s="6">
        <f>+C56+C64</f>
        <v>-101148</v>
      </c>
      <c r="D66" s="6">
        <f aca="true" t="shared" si="18" ref="D66:J66">+D56+D64</f>
        <v>-92428</v>
      </c>
      <c r="E66" s="6">
        <f t="shared" si="18"/>
        <v>0</v>
      </c>
      <c r="F66" s="6">
        <f t="shared" si="18"/>
        <v>0</v>
      </c>
      <c r="G66" s="6">
        <f t="shared" si="18"/>
        <v>0</v>
      </c>
      <c r="H66" s="6">
        <f t="shared" si="18"/>
        <v>0</v>
      </c>
      <c r="I66" s="6">
        <f t="shared" si="18"/>
        <v>0</v>
      </c>
      <c r="J66" s="6">
        <f t="shared" si="18"/>
        <v>0</v>
      </c>
    </row>
    <row r="67" spans="2:10" ht="12.75">
      <c r="B67" s="2"/>
      <c r="C67" s="2"/>
      <c r="D67" s="2"/>
      <c r="E67" s="2"/>
      <c r="F67" s="2"/>
      <c r="G67" s="2"/>
      <c r="H67" s="2"/>
      <c r="I67" s="2"/>
      <c r="J67" s="2"/>
    </row>
    <row r="68" spans="2:10" ht="12.75">
      <c r="B68" s="2"/>
      <c r="C68" s="2"/>
      <c r="D68" s="2"/>
      <c r="E68" s="2"/>
      <c r="F68" s="2"/>
      <c r="G68" s="2"/>
      <c r="H68" s="2"/>
      <c r="I68" s="2"/>
      <c r="J68" s="2"/>
    </row>
    <row r="69" spans="2:10" ht="12.75"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1" t="s">
        <v>0</v>
      </c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1" t="s">
        <v>1</v>
      </c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1" t="s">
        <v>2</v>
      </c>
      <c r="B72" s="2"/>
      <c r="C72" s="2"/>
      <c r="D72" s="2"/>
      <c r="E72" s="2"/>
      <c r="F72" s="2"/>
      <c r="G72" s="2"/>
      <c r="H72" s="2"/>
      <c r="I72" s="2"/>
      <c r="J72" s="2"/>
    </row>
    <row r="73" spans="2:10" ht="12.75">
      <c r="B73" s="2"/>
      <c r="C73" s="2"/>
      <c r="D73" s="2"/>
      <c r="E73" s="2"/>
      <c r="F73" s="2"/>
      <c r="G73" s="2"/>
      <c r="H73" s="2"/>
      <c r="I73" s="2"/>
      <c r="J73" s="2"/>
    </row>
    <row r="74" spans="2:10" ht="12.75"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3" t="s">
        <v>34</v>
      </c>
      <c r="B75" s="4" t="s">
        <v>4</v>
      </c>
      <c r="C75" s="4" t="s">
        <v>4</v>
      </c>
      <c r="D75" s="4" t="s">
        <v>4</v>
      </c>
      <c r="E75" s="4" t="s">
        <v>7</v>
      </c>
      <c r="F75" s="4" t="s">
        <v>7</v>
      </c>
      <c r="G75" s="4" t="s">
        <v>7</v>
      </c>
      <c r="H75" s="4" t="s">
        <v>7</v>
      </c>
      <c r="I75" s="4" t="s">
        <v>7</v>
      </c>
      <c r="J75" s="4" t="s">
        <v>7</v>
      </c>
    </row>
    <row r="76" spans="1:10" ht="12.75">
      <c r="A76" s="5"/>
      <c r="B76" s="4" t="s">
        <v>3</v>
      </c>
      <c r="C76" s="4" t="s">
        <v>5</v>
      </c>
      <c r="D76" s="4" t="s">
        <v>6</v>
      </c>
      <c r="E76" s="4" t="s">
        <v>8</v>
      </c>
      <c r="F76" s="4" t="s">
        <v>9</v>
      </c>
      <c r="G76" s="4" t="s">
        <v>10</v>
      </c>
      <c r="H76" s="4" t="s">
        <v>11</v>
      </c>
      <c r="I76" s="4" t="s">
        <v>12</v>
      </c>
      <c r="J76" s="4" t="s">
        <v>13</v>
      </c>
    </row>
    <row r="77" spans="1:10" ht="12.75">
      <c r="A77" s="3" t="s">
        <v>15</v>
      </c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5" t="s">
        <v>35</v>
      </c>
      <c r="B78" s="6">
        <v>692124</v>
      </c>
      <c r="C78" s="6">
        <v>715387</v>
      </c>
      <c r="D78" s="6">
        <v>817330</v>
      </c>
      <c r="E78" s="6"/>
      <c r="F78" s="6"/>
      <c r="G78" s="6"/>
      <c r="H78" s="6"/>
      <c r="I78" s="6"/>
      <c r="J78" s="6"/>
    </row>
    <row r="79" spans="1:10" ht="12.75">
      <c r="A79" s="7" t="s">
        <v>30</v>
      </c>
      <c r="B79" s="6">
        <v>659</v>
      </c>
      <c r="C79" s="6">
        <v>4903</v>
      </c>
      <c r="D79" s="6">
        <v>1926</v>
      </c>
      <c r="E79" s="6"/>
      <c r="F79" s="6"/>
      <c r="G79" s="6"/>
      <c r="H79" s="6"/>
      <c r="I79" s="6"/>
      <c r="J79" s="6"/>
    </row>
    <row r="80" spans="1:10" ht="12.75">
      <c r="A80" s="5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4" t="s">
        <v>17</v>
      </c>
      <c r="B81" s="6">
        <f aca="true" t="shared" si="19" ref="B81:H81">SUM(B78:B80)</f>
        <v>692783</v>
      </c>
      <c r="C81" s="6">
        <f t="shared" si="19"/>
        <v>720290</v>
      </c>
      <c r="D81" s="6">
        <f t="shared" si="19"/>
        <v>819256</v>
      </c>
      <c r="E81" s="6">
        <f t="shared" si="19"/>
        <v>0</v>
      </c>
      <c r="F81" s="6">
        <f t="shared" si="19"/>
        <v>0</v>
      </c>
      <c r="G81" s="6">
        <f t="shared" si="19"/>
        <v>0</v>
      </c>
      <c r="H81" s="6">
        <f t="shared" si="19"/>
        <v>0</v>
      </c>
      <c r="I81" s="6"/>
      <c r="J81" s="6"/>
    </row>
    <row r="82" spans="1:10" ht="12.75">
      <c r="A82" s="5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3" t="s">
        <v>18</v>
      </c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5" t="s">
        <v>36</v>
      </c>
      <c r="B84" s="6">
        <v>136591</v>
      </c>
      <c r="C84" s="6">
        <v>143079</v>
      </c>
      <c r="D84" s="6">
        <v>139810</v>
      </c>
      <c r="E84" s="6"/>
      <c r="F84" s="6"/>
      <c r="G84" s="6"/>
      <c r="H84" s="6"/>
      <c r="I84" s="6"/>
      <c r="J84" s="6"/>
    </row>
    <row r="85" spans="1:10" ht="12.75">
      <c r="A85" s="5" t="s">
        <v>37</v>
      </c>
      <c r="B85" s="6">
        <v>100062</v>
      </c>
      <c r="C85" s="6">
        <v>94834</v>
      </c>
      <c r="D85" s="6">
        <v>95551</v>
      </c>
      <c r="E85" s="6"/>
      <c r="F85" s="6"/>
      <c r="G85" s="6"/>
      <c r="H85" s="6"/>
      <c r="I85" s="6"/>
      <c r="J85" s="6"/>
    </row>
    <row r="86" spans="1:10" ht="12.75">
      <c r="A86" s="5" t="s">
        <v>38</v>
      </c>
      <c r="B86" s="6">
        <v>137506</v>
      </c>
      <c r="C86" s="6">
        <v>139180</v>
      </c>
      <c r="D86" s="6">
        <v>164220</v>
      </c>
      <c r="E86" s="6"/>
      <c r="F86" s="6"/>
      <c r="G86" s="6"/>
      <c r="H86" s="6"/>
      <c r="I86" s="6"/>
      <c r="J86" s="6"/>
    </row>
    <row r="87" spans="1:10" ht="12.75">
      <c r="A87" s="5" t="s">
        <v>39</v>
      </c>
      <c r="B87" s="6">
        <v>0</v>
      </c>
      <c r="C87" s="6">
        <v>20431</v>
      </c>
      <c r="D87" s="6">
        <v>38019</v>
      </c>
      <c r="E87" s="6"/>
      <c r="F87" s="6"/>
      <c r="G87" s="6"/>
      <c r="H87" s="6"/>
      <c r="I87" s="6"/>
      <c r="J87" s="6"/>
    </row>
    <row r="88" spans="1:10" ht="12.75">
      <c r="A88" s="5" t="s">
        <v>21</v>
      </c>
      <c r="B88" s="6">
        <v>78463</v>
      </c>
      <c r="C88" s="6">
        <v>82871</v>
      </c>
      <c r="D88" s="6">
        <v>86722</v>
      </c>
      <c r="E88" s="6"/>
      <c r="F88" s="6"/>
      <c r="G88" s="6"/>
      <c r="H88" s="6"/>
      <c r="I88" s="6"/>
      <c r="J88" s="6"/>
    </row>
    <row r="89" spans="1:10" ht="12.75">
      <c r="A89" s="5" t="s">
        <v>22</v>
      </c>
      <c r="B89" s="6">
        <v>168125</v>
      </c>
      <c r="C89" s="6">
        <v>196476</v>
      </c>
      <c r="D89" s="6">
        <v>197051</v>
      </c>
      <c r="E89" s="6"/>
      <c r="F89" s="6"/>
      <c r="G89" s="6"/>
      <c r="H89" s="6"/>
      <c r="I89" s="6"/>
      <c r="J89" s="6"/>
    </row>
    <row r="90" spans="1:10" ht="12.75">
      <c r="A90" s="5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4" t="s">
        <v>23</v>
      </c>
      <c r="B91" s="6">
        <f aca="true" t="shared" si="20" ref="B91:H91">SUM(B84:B90)</f>
        <v>620747</v>
      </c>
      <c r="C91" s="6">
        <f t="shared" si="20"/>
        <v>676871</v>
      </c>
      <c r="D91" s="6">
        <f t="shared" si="20"/>
        <v>721373</v>
      </c>
      <c r="E91" s="6">
        <f t="shared" si="20"/>
        <v>0</v>
      </c>
      <c r="F91" s="6">
        <f t="shared" si="20"/>
        <v>0</v>
      </c>
      <c r="G91" s="6">
        <f t="shared" si="20"/>
        <v>0</v>
      </c>
      <c r="H91" s="6">
        <f t="shared" si="20"/>
        <v>0</v>
      </c>
      <c r="I91" s="6"/>
      <c r="J91" s="6"/>
    </row>
    <row r="92" spans="1:10" ht="12.75">
      <c r="A92" s="4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4" t="s">
        <v>32</v>
      </c>
      <c r="B93" s="6">
        <f aca="true" t="shared" si="21" ref="B93:H93">+B81-B91</f>
        <v>72036</v>
      </c>
      <c r="C93" s="6">
        <f t="shared" si="21"/>
        <v>43419</v>
      </c>
      <c r="D93" s="6">
        <f t="shared" si="21"/>
        <v>97883</v>
      </c>
      <c r="E93" s="6">
        <f t="shared" si="21"/>
        <v>0</v>
      </c>
      <c r="F93" s="6">
        <f t="shared" si="21"/>
        <v>0</v>
      </c>
      <c r="G93" s="6">
        <f t="shared" si="21"/>
        <v>0</v>
      </c>
      <c r="H93" s="6">
        <f t="shared" si="21"/>
        <v>0</v>
      </c>
      <c r="I93" s="6"/>
      <c r="J93" s="6"/>
    </row>
    <row r="94" spans="1:10" ht="12.75">
      <c r="A94" s="5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3" t="s">
        <v>24</v>
      </c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5" t="s">
        <v>25</v>
      </c>
      <c r="B96" s="6">
        <v>797</v>
      </c>
      <c r="C96" s="6">
        <v>272</v>
      </c>
      <c r="D96" s="6">
        <v>3154</v>
      </c>
      <c r="E96" s="6"/>
      <c r="F96" s="6"/>
      <c r="G96" s="6"/>
      <c r="H96" s="6"/>
      <c r="I96" s="6"/>
      <c r="J96" s="6"/>
    </row>
    <row r="97" spans="1:10" ht="12.75">
      <c r="A97" s="5" t="s">
        <v>26</v>
      </c>
      <c r="B97" s="6">
        <v>-100867</v>
      </c>
      <c r="C97" s="6">
        <v>-101602</v>
      </c>
      <c r="D97" s="6">
        <v>-80583</v>
      </c>
      <c r="E97" s="6"/>
      <c r="F97" s="6"/>
      <c r="G97" s="6"/>
      <c r="H97" s="6"/>
      <c r="I97" s="6"/>
      <c r="J97" s="6"/>
    </row>
    <row r="98" spans="1:10" ht="12.75">
      <c r="A98" s="5" t="s">
        <v>27</v>
      </c>
      <c r="B98" s="6">
        <v>0</v>
      </c>
      <c r="C98" s="6">
        <v>0</v>
      </c>
      <c r="D98" s="6">
        <v>-2578</v>
      </c>
      <c r="E98" s="6"/>
      <c r="F98" s="6"/>
      <c r="G98" s="6"/>
      <c r="H98" s="6"/>
      <c r="I98" s="6"/>
      <c r="J98" s="6"/>
    </row>
    <row r="99" spans="1:10" ht="12.75">
      <c r="A99" s="5" t="s">
        <v>28</v>
      </c>
      <c r="B99" s="6">
        <v>449472</v>
      </c>
      <c r="C99" s="6">
        <v>0</v>
      </c>
      <c r="D99" s="6">
        <v>20500</v>
      </c>
      <c r="E99" s="6"/>
      <c r="F99" s="6"/>
      <c r="G99" s="6"/>
      <c r="H99" s="6"/>
      <c r="I99" s="6"/>
      <c r="J99" s="6"/>
    </row>
    <row r="100" spans="1:10" ht="12.75">
      <c r="A100" s="5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4" t="s">
        <v>29</v>
      </c>
      <c r="B101" s="6">
        <f>SUM(B96:B100)</f>
        <v>349402</v>
      </c>
      <c r="C101" s="6">
        <f aca="true" t="shared" si="22" ref="C101:H101">SUM(C96:C100)</f>
        <v>-101330</v>
      </c>
      <c r="D101" s="6">
        <f t="shared" si="22"/>
        <v>-59507</v>
      </c>
      <c r="E101" s="6">
        <f t="shared" si="22"/>
        <v>0</v>
      </c>
      <c r="F101" s="6">
        <f t="shared" si="22"/>
        <v>0</v>
      </c>
      <c r="G101" s="6">
        <f t="shared" si="22"/>
        <v>0</v>
      </c>
      <c r="H101" s="6">
        <f t="shared" si="22"/>
        <v>0</v>
      </c>
      <c r="I101" s="6"/>
      <c r="J101" s="6"/>
    </row>
    <row r="102" spans="1:10" ht="12.75">
      <c r="A102" s="5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3" t="s">
        <v>31</v>
      </c>
      <c r="B103" s="6">
        <f>+B93+B101</f>
        <v>421438</v>
      </c>
      <c r="C103" s="6">
        <f aca="true" t="shared" si="23" ref="C103:H103">+C93+C101</f>
        <v>-57911</v>
      </c>
      <c r="D103" s="6">
        <f t="shared" si="23"/>
        <v>38376</v>
      </c>
      <c r="E103" s="6">
        <f t="shared" si="23"/>
        <v>0</v>
      </c>
      <c r="F103" s="6">
        <f t="shared" si="23"/>
        <v>0</v>
      </c>
      <c r="G103" s="6">
        <f t="shared" si="23"/>
        <v>0</v>
      </c>
      <c r="H103" s="6">
        <f t="shared" si="23"/>
        <v>0</v>
      </c>
      <c r="I103" s="6"/>
      <c r="J103" s="6"/>
    </row>
    <row r="104" spans="2:10" ht="12.75">
      <c r="B104" s="2"/>
      <c r="C104" s="2"/>
      <c r="D104" s="2"/>
      <c r="E104" s="2"/>
      <c r="F104" s="2"/>
      <c r="G104" s="2"/>
      <c r="H104" s="2"/>
      <c r="I104" s="2"/>
      <c r="J104" s="2"/>
    </row>
    <row r="105" spans="2:10" ht="12.75">
      <c r="B105" s="2"/>
      <c r="C105" s="2"/>
      <c r="D105" s="2"/>
      <c r="E105" s="2"/>
      <c r="F105" s="2"/>
      <c r="G105" s="2"/>
      <c r="H105" s="2"/>
      <c r="I105" s="2"/>
      <c r="J105" s="2"/>
    </row>
    <row r="106" spans="2:10" ht="12.75">
      <c r="B106" s="2"/>
      <c r="C106" s="2"/>
      <c r="D106" s="2"/>
      <c r="E106" s="2"/>
      <c r="F106" s="2"/>
      <c r="G106" s="2"/>
      <c r="H106" s="2"/>
      <c r="I106" s="2"/>
      <c r="J106" s="2"/>
    </row>
    <row r="107" spans="2:10" ht="12.75">
      <c r="B107" s="2"/>
      <c r="C107" s="2"/>
      <c r="D107" s="2"/>
      <c r="E107" s="2"/>
      <c r="F107" s="2"/>
      <c r="G107" s="2"/>
      <c r="H107" s="2"/>
      <c r="I107" s="2"/>
      <c r="J107" s="2"/>
    </row>
    <row r="108" spans="2:10" ht="12.75">
      <c r="B108" s="2"/>
      <c r="C108" s="2"/>
      <c r="D108" s="2"/>
      <c r="E108" s="2"/>
      <c r="F108" s="2"/>
      <c r="G108" s="2"/>
      <c r="H108" s="2"/>
      <c r="I108" s="2"/>
      <c r="J108" s="2"/>
    </row>
    <row r="109" spans="2:10" ht="12.75">
      <c r="B109" s="2"/>
      <c r="C109" s="2"/>
      <c r="D109" s="2"/>
      <c r="E109" s="2"/>
      <c r="F109" s="2"/>
      <c r="G109" s="2"/>
      <c r="H109" s="2"/>
      <c r="I109" s="2"/>
      <c r="J109" s="2"/>
    </row>
    <row r="110" spans="2:10" ht="12.75">
      <c r="B110" s="2"/>
      <c r="C110" s="2"/>
      <c r="D110" s="2"/>
      <c r="E110" s="2"/>
      <c r="F110" s="2"/>
      <c r="G110" s="2"/>
      <c r="H110" s="2"/>
      <c r="I110" s="2"/>
      <c r="J110" s="2"/>
    </row>
    <row r="111" spans="2:10" ht="12.75">
      <c r="B111" s="2"/>
      <c r="C111" s="2"/>
      <c r="D111" s="2"/>
      <c r="E111" s="2"/>
      <c r="F111" s="2"/>
      <c r="G111" s="2"/>
      <c r="H111" s="2"/>
      <c r="I111" s="2"/>
      <c r="J111" s="2"/>
    </row>
    <row r="112" spans="2:10" ht="12.75">
      <c r="B112" s="2"/>
      <c r="C112" s="2"/>
      <c r="D112" s="2"/>
      <c r="E112" s="2"/>
      <c r="F112" s="2"/>
      <c r="G112" s="2"/>
      <c r="H112" s="2"/>
      <c r="I112" s="2"/>
      <c r="J112" s="2"/>
    </row>
    <row r="113" spans="2:10" ht="12.75">
      <c r="B113" s="2"/>
      <c r="C113" s="2"/>
      <c r="D113" s="2"/>
      <c r="E113" s="2"/>
      <c r="F113" s="2"/>
      <c r="G113" s="2"/>
      <c r="H113" s="2"/>
      <c r="I113" s="2"/>
      <c r="J113" s="2"/>
    </row>
    <row r="114" spans="2:10" ht="12.75">
      <c r="B114" s="2"/>
      <c r="C114" s="2"/>
      <c r="D114" s="2"/>
      <c r="E114" s="2"/>
      <c r="F114" s="2"/>
      <c r="G114" s="2"/>
      <c r="H114" s="2"/>
      <c r="I114" s="2"/>
      <c r="J114" s="2"/>
    </row>
    <row r="115" spans="2:10" ht="12.75">
      <c r="B115" s="2"/>
      <c r="C115" s="2"/>
      <c r="D115" s="2"/>
      <c r="E115" s="2"/>
      <c r="F115" s="2"/>
      <c r="G115" s="2"/>
      <c r="H115" s="2"/>
      <c r="I115" s="2"/>
      <c r="J115" s="2"/>
    </row>
    <row r="116" spans="2:10" ht="12.75">
      <c r="B116" s="2"/>
      <c r="C116" s="2"/>
      <c r="D116" s="2"/>
      <c r="E116" s="2"/>
      <c r="F116" s="2"/>
      <c r="G116" s="2"/>
      <c r="H116" s="2"/>
      <c r="I116" s="2"/>
      <c r="J116" s="2"/>
    </row>
    <row r="117" spans="2:10" ht="12.75">
      <c r="B117" s="2"/>
      <c r="C117" s="2"/>
      <c r="D117" s="2"/>
      <c r="E117" s="2"/>
      <c r="F117" s="2"/>
      <c r="G117" s="2"/>
      <c r="H117" s="2"/>
      <c r="I117" s="2"/>
      <c r="J117" s="2"/>
    </row>
    <row r="118" spans="2:10" ht="12.75">
      <c r="B118" s="2"/>
      <c r="C118" s="2"/>
      <c r="D118" s="2"/>
      <c r="E118" s="2"/>
      <c r="F118" s="2"/>
      <c r="G118" s="2"/>
      <c r="H118" s="2"/>
      <c r="I118" s="2"/>
      <c r="J118" s="2"/>
    </row>
    <row r="119" spans="2:10" ht="12.75">
      <c r="B119" s="2"/>
      <c r="C119" s="2"/>
      <c r="D119" s="2"/>
      <c r="E119" s="2"/>
      <c r="F119" s="2"/>
      <c r="G119" s="2"/>
      <c r="H119" s="2"/>
      <c r="I119" s="2"/>
      <c r="J119" s="2"/>
    </row>
    <row r="120" spans="2:10" ht="12.75">
      <c r="B120" s="2"/>
      <c r="C120" s="2"/>
      <c r="D120" s="2"/>
      <c r="E120" s="2"/>
      <c r="F120" s="2"/>
      <c r="G120" s="2"/>
      <c r="H120" s="2"/>
      <c r="I120" s="2"/>
      <c r="J120" s="2"/>
    </row>
    <row r="121" spans="2:10" ht="12.75">
      <c r="B121" s="2"/>
      <c r="C121" s="2"/>
      <c r="D121" s="2"/>
      <c r="E121" s="2"/>
      <c r="F121" s="2"/>
      <c r="G121" s="2"/>
      <c r="H121" s="2"/>
      <c r="I121" s="2"/>
      <c r="J121" s="2"/>
    </row>
    <row r="122" spans="2:10" ht="12.75">
      <c r="B122" s="2"/>
      <c r="C122" s="2"/>
      <c r="D122" s="2"/>
      <c r="E122" s="2"/>
      <c r="F122" s="2"/>
      <c r="G122" s="2"/>
      <c r="H122" s="2"/>
      <c r="I122" s="2"/>
      <c r="J122" s="2"/>
    </row>
    <row r="123" spans="2:10" ht="12.75">
      <c r="B123" s="2"/>
      <c r="C123" s="2"/>
      <c r="D123" s="2"/>
      <c r="E123" s="2"/>
      <c r="F123" s="2"/>
      <c r="G123" s="2"/>
      <c r="H123" s="2"/>
      <c r="I123" s="2"/>
      <c r="J123" s="2"/>
    </row>
    <row r="124" spans="2:10" ht="12.75">
      <c r="B124" s="2"/>
      <c r="C124" s="2"/>
      <c r="D124" s="2"/>
      <c r="E124" s="2"/>
      <c r="F124" s="2"/>
      <c r="G124" s="2"/>
      <c r="H124" s="2"/>
      <c r="I124" s="2"/>
      <c r="J124" s="2"/>
    </row>
    <row r="125" spans="2:10" ht="12.75">
      <c r="B125" s="2"/>
      <c r="C125" s="2"/>
      <c r="D125" s="2"/>
      <c r="E125" s="2"/>
      <c r="F125" s="2"/>
      <c r="G125" s="2"/>
      <c r="H125" s="2"/>
      <c r="I125" s="2"/>
      <c r="J125" s="2"/>
    </row>
    <row r="126" spans="2:10" ht="12.75">
      <c r="B126" s="2"/>
      <c r="C126" s="2"/>
      <c r="D126" s="2"/>
      <c r="E126" s="2"/>
      <c r="F126" s="2"/>
      <c r="G126" s="2"/>
      <c r="H126" s="2"/>
      <c r="I126" s="2"/>
      <c r="J126" s="2"/>
    </row>
    <row r="127" spans="2:10" ht="12.75">
      <c r="B127" s="2"/>
      <c r="C127" s="2"/>
      <c r="D127" s="2"/>
      <c r="E127" s="2"/>
      <c r="F127" s="2"/>
      <c r="G127" s="2"/>
      <c r="H127" s="2"/>
      <c r="I127" s="2"/>
      <c r="J127" s="2"/>
    </row>
    <row r="128" spans="2:10" ht="12.75">
      <c r="B128" s="2"/>
      <c r="C128" s="2"/>
      <c r="D128" s="2"/>
      <c r="E128" s="2"/>
      <c r="F128" s="2"/>
      <c r="G128" s="2"/>
      <c r="H128" s="2"/>
      <c r="I128" s="2"/>
      <c r="J128" s="2"/>
    </row>
    <row r="129" spans="2:10" ht="12.75">
      <c r="B129" s="2"/>
      <c r="C129" s="2"/>
      <c r="D129" s="2"/>
      <c r="E129" s="2"/>
      <c r="F129" s="2"/>
      <c r="G129" s="2"/>
      <c r="H129" s="2"/>
      <c r="I129" s="2"/>
      <c r="J129" s="2"/>
    </row>
    <row r="130" spans="2:10" ht="12.75">
      <c r="B130" s="2"/>
      <c r="C130" s="2"/>
      <c r="D130" s="2"/>
      <c r="E130" s="2"/>
      <c r="F130" s="2"/>
      <c r="G130" s="2"/>
      <c r="H130" s="2"/>
      <c r="I130" s="2"/>
      <c r="J130" s="2"/>
    </row>
    <row r="131" spans="2:10" ht="12.75">
      <c r="B131" s="2"/>
      <c r="C131" s="2"/>
      <c r="D131" s="2"/>
      <c r="E131" s="2"/>
      <c r="F131" s="2"/>
      <c r="G131" s="2"/>
      <c r="H131" s="2"/>
      <c r="I131" s="2"/>
      <c r="J131" s="2"/>
    </row>
    <row r="132" spans="2:10" ht="12.75">
      <c r="B132" s="2"/>
      <c r="C132" s="2"/>
      <c r="D132" s="2"/>
      <c r="E132" s="2"/>
      <c r="F132" s="2"/>
      <c r="G132" s="2"/>
      <c r="H132" s="2"/>
      <c r="I132" s="2"/>
      <c r="J132" s="2"/>
    </row>
    <row r="133" spans="2:10" ht="12.75">
      <c r="B133" s="2"/>
      <c r="C133" s="2"/>
      <c r="D133" s="2"/>
      <c r="E133" s="2"/>
      <c r="F133" s="2"/>
      <c r="G133" s="2"/>
      <c r="H133" s="2"/>
      <c r="I133" s="2"/>
      <c r="J133" s="2"/>
    </row>
    <row r="134" spans="2:10" ht="12.75">
      <c r="B134" s="2"/>
      <c r="C134" s="2"/>
      <c r="D134" s="2"/>
      <c r="E134" s="2"/>
      <c r="F134" s="2"/>
      <c r="G134" s="2"/>
      <c r="H134" s="2"/>
      <c r="I134" s="2"/>
      <c r="J134" s="2"/>
    </row>
    <row r="135" spans="2:10" ht="12.75">
      <c r="B135" s="2"/>
      <c r="C135" s="2"/>
      <c r="D135" s="2"/>
      <c r="E135" s="2"/>
      <c r="F135" s="2"/>
      <c r="G135" s="2"/>
      <c r="H135" s="2"/>
      <c r="I135" s="2"/>
      <c r="J135" s="2"/>
    </row>
    <row r="136" spans="2:10" ht="12.75">
      <c r="B136" s="2"/>
      <c r="C136" s="2"/>
      <c r="D136" s="2"/>
      <c r="E136" s="2"/>
      <c r="F136" s="2"/>
      <c r="G136" s="2"/>
      <c r="H136" s="2"/>
      <c r="I136" s="2"/>
      <c r="J136" s="2"/>
    </row>
    <row r="137" spans="2:10" ht="12.75">
      <c r="B137" s="2"/>
      <c r="C137" s="2"/>
      <c r="D137" s="2"/>
      <c r="E137" s="2"/>
      <c r="F137" s="2"/>
      <c r="G137" s="2"/>
      <c r="H137" s="2"/>
      <c r="I137" s="2"/>
      <c r="J137" s="2"/>
    </row>
    <row r="138" spans="2:10" ht="12.75">
      <c r="B138" s="2"/>
      <c r="C138" s="2"/>
      <c r="D138" s="2"/>
      <c r="E138" s="2"/>
      <c r="F138" s="2"/>
      <c r="G138" s="2"/>
      <c r="H138" s="2"/>
      <c r="I138" s="2"/>
      <c r="J138" s="2"/>
    </row>
    <row r="139" spans="2:10" ht="12.75">
      <c r="B139" s="2"/>
      <c r="C139" s="2"/>
      <c r="D139" s="2"/>
      <c r="E139" s="2"/>
      <c r="F139" s="2"/>
      <c r="G139" s="2"/>
      <c r="H139" s="2"/>
      <c r="I139" s="2"/>
      <c r="J139" s="2"/>
    </row>
    <row r="140" spans="2:10" ht="12.75">
      <c r="B140" s="2"/>
      <c r="C140" s="2"/>
      <c r="D140" s="2"/>
      <c r="E140" s="2"/>
      <c r="F140" s="2"/>
      <c r="G140" s="2"/>
      <c r="H140" s="2"/>
      <c r="I140" s="2"/>
      <c r="J140" s="2"/>
    </row>
    <row r="141" spans="2:10" ht="12.75">
      <c r="B141" s="2"/>
      <c r="C141" s="2"/>
      <c r="D141" s="2"/>
      <c r="E141" s="2"/>
      <c r="F141" s="2"/>
      <c r="G141" s="2"/>
      <c r="H141" s="2"/>
      <c r="I141" s="2"/>
      <c r="J141" s="2"/>
    </row>
    <row r="142" spans="2:10" ht="12.75">
      <c r="B142" s="2"/>
      <c r="C142" s="2"/>
      <c r="D142" s="2"/>
      <c r="E142" s="2"/>
      <c r="F142" s="2"/>
      <c r="G142" s="2"/>
      <c r="H142" s="2"/>
      <c r="I142" s="2"/>
      <c r="J142" s="2"/>
    </row>
    <row r="143" spans="2:10" ht="12.75">
      <c r="B143" s="2"/>
      <c r="C143" s="2"/>
      <c r="D143" s="2"/>
      <c r="E143" s="2"/>
      <c r="F143" s="2"/>
      <c r="G143" s="2"/>
      <c r="H143" s="2"/>
      <c r="I143" s="2"/>
      <c r="J143" s="2"/>
    </row>
    <row r="144" spans="2:10" ht="12.75">
      <c r="B144" s="2"/>
      <c r="C144" s="2"/>
      <c r="D144" s="2"/>
      <c r="E144" s="2"/>
      <c r="F144" s="2"/>
      <c r="G144" s="2"/>
      <c r="H144" s="2"/>
      <c r="I144" s="2"/>
      <c r="J144" s="2"/>
    </row>
    <row r="145" spans="2:10" ht="12.75">
      <c r="B145" s="2"/>
      <c r="C145" s="2"/>
      <c r="D145" s="2"/>
      <c r="E145" s="2"/>
      <c r="F145" s="2"/>
      <c r="G145" s="2"/>
      <c r="H145" s="2"/>
      <c r="I145" s="2"/>
      <c r="J145" s="2"/>
    </row>
    <row r="146" spans="2:10" ht="12.75">
      <c r="B146" s="2"/>
      <c r="C146" s="2"/>
      <c r="D146" s="2"/>
      <c r="E146" s="2"/>
      <c r="F146" s="2"/>
      <c r="G146" s="2"/>
      <c r="H146" s="2"/>
      <c r="I146" s="2"/>
      <c r="J146" s="2"/>
    </row>
    <row r="147" spans="2:10" ht="12.75">
      <c r="B147" s="2"/>
      <c r="C147" s="2"/>
      <c r="D147" s="2"/>
      <c r="E147" s="2"/>
      <c r="F147" s="2"/>
      <c r="G147" s="2"/>
      <c r="H147" s="2"/>
      <c r="I147" s="2"/>
      <c r="J147" s="2"/>
    </row>
    <row r="148" spans="2:10" ht="12.75">
      <c r="B148" s="2"/>
      <c r="C148" s="2"/>
      <c r="D148" s="2"/>
      <c r="E148" s="2"/>
      <c r="F148" s="2"/>
      <c r="G148" s="2"/>
      <c r="H148" s="2"/>
      <c r="I148" s="2"/>
      <c r="J148" s="2"/>
    </row>
    <row r="149" spans="2:10" ht="12.75">
      <c r="B149" s="2"/>
      <c r="C149" s="2"/>
      <c r="D149" s="2"/>
      <c r="E149" s="2"/>
      <c r="F149" s="2"/>
      <c r="G149" s="2"/>
      <c r="H149" s="2"/>
      <c r="I149" s="2"/>
      <c r="J149" s="2"/>
    </row>
    <row r="150" spans="2:10" ht="12.75">
      <c r="B150" s="2"/>
      <c r="C150" s="2"/>
      <c r="D150" s="2"/>
      <c r="E150" s="2"/>
      <c r="F150" s="2"/>
      <c r="G150" s="2"/>
      <c r="H150" s="2"/>
      <c r="I150" s="2"/>
      <c r="J150" s="2"/>
    </row>
    <row r="151" spans="2:10" ht="12.75">
      <c r="B151" s="2"/>
      <c r="C151" s="2"/>
      <c r="D151" s="2"/>
      <c r="E151" s="2"/>
      <c r="F151" s="2"/>
      <c r="G151" s="2"/>
      <c r="H151" s="2"/>
      <c r="I151" s="2"/>
      <c r="J151" s="2"/>
    </row>
    <row r="152" spans="2:10" ht="12.75">
      <c r="B152" s="2"/>
      <c r="C152" s="2"/>
      <c r="D152" s="2"/>
      <c r="E152" s="2"/>
      <c r="F152" s="2"/>
      <c r="G152" s="2"/>
      <c r="H152" s="2"/>
      <c r="I152" s="2"/>
      <c r="J152" s="2"/>
    </row>
    <row r="153" spans="2:10" ht="12.75">
      <c r="B153" s="2"/>
      <c r="C153" s="2"/>
      <c r="D153" s="2"/>
      <c r="E153" s="2"/>
      <c r="F153" s="2"/>
      <c r="G153" s="2"/>
      <c r="H153" s="2"/>
      <c r="I153" s="2"/>
      <c r="J153" s="2"/>
    </row>
    <row r="154" spans="2:10" ht="12.75">
      <c r="B154" s="2"/>
      <c r="C154" s="2"/>
      <c r="D154" s="2"/>
      <c r="E154" s="2"/>
      <c r="F154" s="2"/>
      <c r="G154" s="2"/>
      <c r="H154" s="2"/>
      <c r="I154" s="2"/>
      <c r="J154" s="2"/>
    </row>
    <row r="155" spans="2:10" ht="12.75">
      <c r="B155" s="2"/>
      <c r="C155" s="2"/>
      <c r="D155" s="2"/>
      <c r="E155" s="2"/>
      <c r="F155" s="2"/>
      <c r="G155" s="2"/>
      <c r="H155" s="2"/>
      <c r="I155" s="2"/>
      <c r="J155" s="2"/>
    </row>
    <row r="156" spans="2:10" ht="12.75">
      <c r="B156" s="2"/>
      <c r="C156" s="2"/>
      <c r="D156" s="2"/>
      <c r="E156" s="2"/>
      <c r="F156" s="2"/>
      <c r="G156" s="2"/>
      <c r="H156" s="2"/>
      <c r="I156" s="2"/>
      <c r="J156" s="2"/>
    </row>
    <row r="157" spans="2:10" ht="12.75">
      <c r="B157" s="2"/>
      <c r="C157" s="2"/>
      <c r="D157" s="2"/>
      <c r="E157" s="2"/>
      <c r="F157" s="2"/>
      <c r="G157" s="2"/>
      <c r="H157" s="2"/>
      <c r="I157" s="2"/>
      <c r="J157" s="2"/>
    </row>
    <row r="158" spans="2:10" ht="12.75">
      <c r="B158" s="2"/>
      <c r="C158" s="2"/>
      <c r="D158" s="2"/>
      <c r="E158" s="2"/>
      <c r="F158" s="2"/>
      <c r="G158" s="2"/>
      <c r="H158" s="2"/>
      <c r="I158" s="2"/>
      <c r="J158" s="2"/>
    </row>
    <row r="159" spans="2:10" ht="12.75">
      <c r="B159" s="2"/>
      <c r="C159" s="2"/>
      <c r="D159" s="2"/>
      <c r="E159" s="2"/>
      <c r="F159" s="2"/>
      <c r="G159" s="2"/>
      <c r="H159" s="2"/>
      <c r="I159" s="2"/>
      <c r="J159" s="2"/>
    </row>
    <row r="160" spans="2:10" ht="12.75">
      <c r="B160" s="2"/>
      <c r="C160" s="2"/>
      <c r="D160" s="2"/>
      <c r="E160" s="2"/>
      <c r="F160" s="2"/>
      <c r="G160" s="2"/>
      <c r="H160" s="2"/>
      <c r="I160" s="2"/>
      <c r="J160" s="2"/>
    </row>
    <row r="161" spans="2:10" ht="12.75">
      <c r="B161" s="2"/>
      <c r="C161" s="2"/>
      <c r="D161" s="2"/>
      <c r="E161" s="2"/>
      <c r="F161" s="2"/>
      <c r="G161" s="2"/>
      <c r="H161" s="2"/>
      <c r="I161" s="2"/>
      <c r="J161" s="2"/>
    </row>
    <row r="162" spans="2:10" ht="12.75">
      <c r="B162" s="2"/>
      <c r="C162" s="2"/>
      <c r="D162" s="2"/>
      <c r="E162" s="2"/>
      <c r="F162" s="2"/>
      <c r="G162" s="2"/>
      <c r="H162" s="2"/>
      <c r="I162" s="2"/>
      <c r="J162" s="2"/>
    </row>
    <row r="163" spans="2:10" ht="12.75">
      <c r="B163" s="2"/>
      <c r="C163" s="2"/>
      <c r="D163" s="2"/>
      <c r="E163" s="2"/>
      <c r="F163" s="2"/>
      <c r="G163" s="2"/>
      <c r="H163" s="2"/>
      <c r="I163" s="2"/>
      <c r="J163" s="2"/>
    </row>
    <row r="164" spans="2:10" ht="12.75">
      <c r="B164" s="2"/>
      <c r="C164" s="2"/>
      <c r="D164" s="2"/>
      <c r="E164" s="2"/>
      <c r="F164" s="2"/>
      <c r="G164" s="2"/>
      <c r="H164" s="2"/>
      <c r="I164" s="2"/>
      <c r="J164" s="2"/>
    </row>
    <row r="165" spans="2:10" ht="12.75">
      <c r="B165" s="2"/>
      <c r="C165" s="2"/>
      <c r="D165" s="2"/>
      <c r="E165" s="2"/>
      <c r="F165" s="2"/>
      <c r="G165" s="2"/>
      <c r="H165" s="2"/>
      <c r="I165" s="2"/>
      <c r="J165" s="2"/>
    </row>
    <row r="166" spans="2:10" ht="12.75">
      <c r="B166" s="2"/>
      <c r="C166" s="2"/>
      <c r="D166" s="2"/>
      <c r="E166" s="2"/>
      <c r="F166" s="2"/>
      <c r="G166" s="2"/>
      <c r="H166" s="2"/>
      <c r="I166" s="2"/>
      <c r="J166" s="2"/>
    </row>
    <row r="167" spans="2:10" ht="12.75">
      <c r="B167" s="2"/>
      <c r="C167" s="2"/>
      <c r="D167" s="2"/>
      <c r="E167" s="2"/>
      <c r="F167" s="2"/>
      <c r="G167" s="2"/>
      <c r="H167" s="2"/>
      <c r="I167" s="2"/>
      <c r="J167" s="2"/>
    </row>
    <row r="168" spans="2:10" ht="12.75">
      <c r="B168" s="2"/>
      <c r="C168" s="2"/>
      <c r="D168" s="2"/>
      <c r="E168" s="2"/>
      <c r="F168" s="2"/>
      <c r="G168" s="2"/>
      <c r="H168" s="2"/>
      <c r="I168" s="2"/>
      <c r="J168" s="2"/>
    </row>
    <row r="169" spans="2:10" ht="12.75">
      <c r="B169" s="2"/>
      <c r="C169" s="2"/>
      <c r="D169" s="2"/>
      <c r="E169" s="2"/>
      <c r="F169" s="2"/>
      <c r="G169" s="2"/>
      <c r="H169" s="2"/>
      <c r="I169" s="2"/>
      <c r="J169" s="2"/>
    </row>
    <row r="170" spans="2:10" ht="12.75">
      <c r="B170" s="2"/>
      <c r="C170" s="2"/>
      <c r="D170" s="2"/>
      <c r="E170" s="2"/>
      <c r="F170" s="2"/>
      <c r="G170" s="2"/>
      <c r="H170" s="2"/>
      <c r="I170" s="2"/>
      <c r="J170" s="2"/>
    </row>
    <row r="171" spans="2:10" ht="12.75">
      <c r="B171" s="2"/>
      <c r="C171" s="2"/>
      <c r="D171" s="2"/>
      <c r="E171" s="2"/>
      <c r="F171" s="2"/>
      <c r="G171" s="2"/>
      <c r="H171" s="2"/>
      <c r="I171" s="2"/>
      <c r="J171" s="2"/>
    </row>
    <row r="172" spans="2:10" ht="12.75">
      <c r="B172" s="2"/>
      <c r="C172" s="2"/>
      <c r="D172" s="2"/>
      <c r="E172" s="2"/>
      <c r="F172" s="2"/>
      <c r="G172" s="2"/>
      <c r="H172" s="2"/>
      <c r="I172" s="2"/>
      <c r="J172" s="2"/>
    </row>
    <row r="173" spans="2:10" ht="12.75">
      <c r="B173" s="2"/>
      <c r="C173" s="2"/>
      <c r="D173" s="2"/>
      <c r="E173" s="2"/>
      <c r="F173" s="2"/>
      <c r="G173" s="2"/>
      <c r="H173" s="2"/>
      <c r="I173" s="2"/>
      <c r="J173" s="2"/>
    </row>
    <row r="174" spans="2:10" ht="12.75">
      <c r="B174" s="2"/>
      <c r="C174" s="2"/>
      <c r="D174" s="2"/>
      <c r="E174" s="2"/>
      <c r="F174" s="2"/>
      <c r="G174" s="2"/>
      <c r="H174" s="2"/>
      <c r="I174" s="2"/>
      <c r="J174" s="2"/>
    </row>
    <row r="175" spans="2:10" ht="12.75">
      <c r="B175" s="2"/>
      <c r="C175" s="2"/>
      <c r="D175" s="2"/>
      <c r="E175" s="2"/>
      <c r="F175" s="2"/>
      <c r="G175" s="2"/>
      <c r="H175" s="2"/>
      <c r="I175" s="2"/>
      <c r="J175" s="2"/>
    </row>
    <row r="176" spans="2:10" ht="12.75">
      <c r="B176" s="2"/>
      <c r="C176" s="2"/>
      <c r="D176" s="2"/>
      <c r="E176" s="2"/>
      <c r="F176" s="2"/>
      <c r="G176" s="2"/>
      <c r="H176" s="2"/>
      <c r="I176" s="2"/>
      <c r="J176" s="2"/>
    </row>
    <row r="177" spans="2:10" ht="12.75">
      <c r="B177" s="2"/>
      <c r="C177" s="2"/>
      <c r="D177" s="2"/>
      <c r="E177" s="2"/>
      <c r="F177" s="2"/>
      <c r="G177" s="2"/>
      <c r="H177" s="2"/>
      <c r="I177" s="2"/>
      <c r="J177" s="2"/>
    </row>
    <row r="178" spans="2:10" ht="12.75">
      <c r="B178" s="2"/>
      <c r="C178" s="2"/>
      <c r="D178" s="2"/>
      <c r="E178" s="2"/>
      <c r="F178" s="2"/>
      <c r="G178" s="2"/>
      <c r="H178" s="2"/>
      <c r="I178" s="2"/>
      <c r="J178" s="2"/>
    </row>
    <row r="179" spans="2:10" ht="12.75">
      <c r="B179" s="2"/>
      <c r="C179" s="2"/>
      <c r="D179" s="2"/>
      <c r="E179" s="2"/>
      <c r="F179" s="2"/>
      <c r="G179" s="2"/>
      <c r="H179" s="2"/>
      <c r="I179" s="2"/>
      <c r="J179" s="2"/>
    </row>
    <row r="180" spans="2:10" ht="12.75">
      <c r="B180" s="2"/>
      <c r="C180" s="2"/>
      <c r="D180" s="2"/>
      <c r="E180" s="2"/>
      <c r="F180" s="2"/>
      <c r="G180" s="2"/>
      <c r="H180" s="2"/>
      <c r="I180" s="2"/>
      <c r="J180" s="2"/>
    </row>
    <row r="181" spans="2:10" ht="12.75">
      <c r="B181" s="2"/>
      <c r="C181" s="2"/>
      <c r="D181" s="2"/>
      <c r="E181" s="2"/>
      <c r="F181" s="2"/>
      <c r="G181" s="2"/>
      <c r="H181" s="2"/>
      <c r="I181" s="2"/>
      <c r="J181" s="2"/>
    </row>
    <row r="182" spans="2:10" ht="12.75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2.75">
      <c r="B183" s="2"/>
      <c r="C183" s="2"/>
      <c r="D183" s="2"/>
      <c r="E183" s="2"/>
      <c r="F183" s="2"/>
      <c r="G183" s="2"/>
      <c r="H183" s="2"/>
      <c r="I183" s="2"/>
      <c r="J183" s="2"/>
    </row>
    <row r="184" spans="2:10" ht="12.75">
      <c r="B184" s="2"/>
      <c r="C184" s="2"/>
      <c r="D184" s="2"/>
      <c r="E184" s="2"/>
      <c r="F184" s="2"/>
      <c r="G184" s="2"/>
      <c r="H184" s="2"/>
      <c r="I184" s="2"/>
      <c r="J184" s="2"/>
    </row>
    <row r="185" spans="2:10" ht="12.75">
      <c r="B185" s="2"/>
      <c r="C185" s="2"/>
      <c r="D185" s="2"/>
      <c r="E185" s="2"/>
      <c r="F185" s="2"/>
      <c r="G185" s="2"/>
      <c r="H185" s="2"/>
      <c r="I185" s="2"/>
      <c r="J185" s="2"/>
    </row>
    <row r="186" spans="2:10" ht="12.75">
      <c r="B186" s="2"/>
      <c r="C186" s="2"/>
      <c r="D186" s="2"/>
      <c r="E186" s="2"/>
      <c r="F186" s="2"/>
      <c r="G186" s="2"/>
      <c r="H186" s="2"/>
      <c r="I186" s="2"/>
      <c r="J186" s="2"/>
    </row>
    <row r="187" spans="2:10" ht="12.75">
      <c r="B187" s="2"/>
      <c r="C187" s="2"/>
      <c r="D187" s="2"/>
      <c r="E187" s="2"/>
      <c r="F187" s="2"/>
      <c r="G187" s="2"/>
      <c r="H187" s="2"/>
      <c r="I187" s="2"/>
      <c r="J187" s="2"/>
    </row>
    <row r="188" spans="2:10" ht="12.75">
      <c r="B188" s="2"/>
      <c r="C188" s="2"/>
      <c r="D188" s="2"/>
      <c r="E188" s="2"/>
      <c r="F188" s="2"/>
      <c r="G188" s="2"/>
      <c r="H188" s="2"/>
      <c r="I188" s="2"/>
      <c r="J188" s="2"/>
    </row>
    <row r="189" spans="2:10" ht="12.75">
      <c r="B189" s="2"/>
      <c r="C189" s="2"/>
      <c r="D189" s="2"/>
      <c r="E189" s="2"/>
      <c r="F189" s="2"/>
      <c r="G189" s="2"/>
      <c r="H189" s="2"/>
      <c r="I189" s="2"/>
      <c r="J189" s="2"/>
    </row>
    <row r="190" spans="2:10" ht="12.75">
      <c r="B190" s="2"/>
      <c r="C190" s="2"/>
      <c r="D190" s="2"/>
      <c r="E190" s="2"/>
      <c r="F190" s="2"/>
      <c r="G190" s="2"/>
      <c r="H190" s="2"/>
      <c r="I190" s="2"/>
      <c r="J190" s="2"/>
    </row>
    <row r="191" spans="2:10" ht="12.75">
      <c r="B191" s="2"/>
      <c r="C191" s="2"/>
      <c r="D191" s="2"/>
      <c r="E191" s="2"/>
      <c r="F191" s="2"/>
      <c r="G191" s="2"/>
      <c r="H191" s="2"/>
      <c r="I191" s="2"/>
      <c r="J191" s="2"/>
    </row>
    <row r="192" spans="2:10" ht="12.75">
      <c r="B192" s="2"/>
      <c r="C192" s="2"/>
      <c r="D192" s="2"/>
      <c r="E192" s="2"/>
      <c r="F192" s="2"/>
      <c r="G192" s="2"/>
      <c r="H192" s="2"/>
      <c r="I192" s="2"/>
      <c r="J192" s="2"/>
    </row>
    <row r="193" spans="2:10" ht="12.75">
      <c r="B193" s="2"/>
      <c r="C193" s="2"/>
      <c r="D193" s="2"/>
      <c r="E193" s="2"/>
      <c r="F193" s="2"/>
      <c r="G193" s="2"/>
      <c r="H193" s="2"/>
      <c r="I193" s="2"/>
      <c r="J193" s="2"/>
    </row>
    <row r="194" spans="2:10" ht="12.75">
      <c r="B194" s="2"/>
      <c r="C194" s="2"/>
      <c r="D194" s="2"/>
      <c r="E194" s="2"/>
      <c r="F194" s="2"/>
      <c r="G194" s="2"/>
      <c r="H194" s="2"/>
      <c r="I194" s="2"/>
      <c r="J194" s="2"/>
    </row>
    <row r="195" spans="2:10" ht="12.75">
      <c r="B195" s="2"/>
      <c r="C195" s="2"/>
      <c r="D195" s="2"/>
      <c r="E195" s="2"/>
      <c r="F195" s="2"/>
      <c r="G195" s="2"/>
      <c r="H195" s="2"/>
      <c r="I195" s="2"/>
      <c r="J195" s="2"/>
    </row>
    <row r="196" spans="2:10" ht="12.75">
      <c r="B196" s="2"/>
      <c r="C196" s="2"/>
      <c r="D196" s="2"/>
      <c r="E196" s="2"/>
      <c r="F196" s="2"/>
      <c r="G196" s="2"/>
      <c r="H196" s="2"/>
      <c r="I196" s="2"/>
      <c r="J196" s="2"/>
    </row>
    <row r="197" spans="2:10" ht="12.75">
      <c r="B197" s="2"/>
      <c r="C197" s="2"/>
      <c r="D197" s="2"/>
      <c r="E197" s="2"/>
      <c r="F197" s="2"/>
      <c r="G197" s="2"/>
      <c r="H197" s="2"/>
      <c r="I197" s="2"/>
      <c r="J197" s="2"/>
    </row>
    <row r="198" spans="2:10" ht="12.75">
      <c r="B198" s="2"/>
      <c r="C198" s="2"/>
      <c r="D198" s="2"/>
      <c r="E198" s="2"/>
      <c r="F198" s="2"/>
      <c r="G198" s="2"/>
      <c r="H198" s="2"/>
      <c r="I198" s="2"/>
      <c r="J198" s="2"/>
    </row>
    <row r="199" spans="2:10" ht="12.75">
      <c r="B199" s="2"/>
      <c r="C199" s="2"/>
      <c r="D199" s="2"/>
      <c r="E199" s="2"/>
      <c r="F199" s="2"/>
      <c r="G199" s="2"/>
      <c r="H199" s="2"/>
      <c r="I199" s="2"/>
      <c r="J199" s="2"/>
    </row>
    <row r="200" spans="2:10" ht="12.75">
      <c r="B200" s="2"/>
      <c r="C200" s="2"/>
      <c r="D200" s="2"/>
      <c r="E200" s="2"/>
      <c r="F200" s="2"/>
      <c r="G200" s="2"/>
      <c r="H200" s="2"/>
      <c r="I200" s="2"/>
      <c r="J200" s="2"/>
    </row>
    <row r="201" spans="2:10" ht="12.75">
      <c r="B201" s="2"/>
      <c r="C201" s="2"/>
      <c r="D201" s="2"/>
      <c r="E201" s="2"/>
      <c r="F201" s="2"/>
      <c r="G201" s="2"/>
      <c r="H201" s="2"/>
      <c r="I201" s="2"/>
      <c r="J201" s="2"/>
    </row>
    <row r="202" spans="2:10" ht="12.75">
      <c r="B202" s="2"/>
      <c r="C202" s="2"/>
      <c r="D202" s="2"/>
      <c r="E202" s="2"/>
      <c r="F202" s="2"/>
      <c r="G202" s="2"/>
      <c r="H202" s="2"/>
      <c r="I202" s="2"/>
      <c r="J202" s="2"/>
    </row>
    <row r="203" spans="2:10" ht="12.75">
      <c r="B203" s="2"/>
      <c r="C203" s="2"/>
      <c r="D203" s="2"/>
      <c r="E203" s="2"/>
      <c r="F203" s="2"/>
      <c r="G203" s="2"/>
      <c r="H203" s="2"/>
      <c r="I203" s="2"/>
      <c r="J203" s="2"/>
    </row>
    <row r="204" spans="2:10" ht="12.75">
      <c r="B204" s="2"/>
      <c r="C204" s="2"/>
      <c r="D204" s="2"/>
      <c r="E204" s="2"/>
      <c r="F204" s="2"/>
      <c r="G204" s="2"/>
      <c r="H204" s="2"/>
      <c r="I204" s="2"/>
      <c r="J204" s="2"/>
    </row>
    <row r="205" spans="2:10" ht="12.75">
      <c r="B205" s="2"/>
      <c r="C205" s="2"/>
      <c r="D205" s="2"/>
      <c r="E205" s="2"/>
      <c r="F205" s="2"/>
      <c r="G205" s="2"/>
      <c r="H205" s="2"/>
      <c r="I205" s="2"/>
      <c r="J205" s="2"/>
    </row>
    <row r="206" spans="2:10" ht="12.75">
      <c r="B206" s="2"/>
      <c r="C206" s="2"/>
      <c r="D206" s="2"/>
      <c r="E206" s="2"/>
      <c r="F206" s="2"/>
      <c r="G206" s="2"/>
      <c r="H206" s="2"/>
      <c r="I206" s="2"/>
      <c r="J206" s="2"/>
    </row>
    <row r="207" spans="2:10" ht="12.75">
      <c r="B207" s="2"/>
      <c r="C207" s="2"/>
      <c r="D207" s="2"/>
      <c r="E207" s="2"/>
      <c r="F207" s="2"/>
      <c r="G207" s="2"/>
      <c r="H207" s="2"/>
      <c r="I207" s="2"/>
      <c r="J207" s="2"/>
    </row>
    <row r="208" spans="2:10" ht="12.75">
      <c r="B208" s="2"/>
      <c r="C208" s="2"/>
      <c r="D208" s="2"/>
      <c r="E208" s="2"/>
      <c r="F208" s="2"/>
      <c r="G208" s="2"/>
      <c r="H208" s="2"/>
      <c r="I208" s="2"/>
      <c r="J208" s="2"/>
    </row>
    <row r="209" spans="2:10" ht="12.75">
      <c r="B209" s="2"/>
      <c r="C209" s="2"/>
      <c r="D209" s="2"/>
      <c r="E209" s="2"/>
      <c r="F209" s="2"/>
      <c r="G209" s="2"/>
      <c r="H209" s="2"/>
      <c r="I209" s="2"/>
      <c r="J209" s="2"/>
    </row>
    <row r="210" spans="2:10" ht="12.75">
      <c r="B210" s="2"/>
      <c r="C210" s="2"/>
      <c r="D210" s="2"/>
      <c r="E210" s="2"/>
      <c r="F210" s="2"/>
      <c r="G210" s="2"/>
      <c r="H210" s="2"/>
      <c r="I210" s="2"/>
      <c r="J210" s="2"/>
    </row>
    <row r="211" spans="2:10" ht="12.75">
      <c r="B211" s="2"/>
      <c r="C211" s="2"/>
      <c r="D211" s="2"/>
      <c r="E211" s="2"/>
      <c r="F211" s="2"/>
      <c r="G211" s="2"/>
      <c r="H211" s="2"/>
      <c r="I211" s="2"/>
      <c r="J211" s="2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2"/>
    </row>
    <row r="216" spans="2:10" ht="12.75">
      <c r="B216" s="2"/>
      <c r="C216" s="2"/>
      <c r="D216" s="2"/>
      <c r="E216" s="2"/>
      <c r="F216" s="2"/>
      <c r="G216" s="2"/>
      <c r="H216" s="2"/>
      <c r="I216" s="2"/>
      <c r="J216" s="2"/>
    </row>
    <row r="217" spans="2:10" ht="12.75">
      <c r="B217" s="2"/>
      <c r="C217" s="2"/>
      <c r="D217" s="2"/>
      <c r="E217" s="2"/>
      <c r="F217" s="2"/>
      <c r="G217" s="2"/>
      <c r="H217" s="2"/>
      <c r="I217" s="2"/>
      <c r="J217" s="2"/>
    </row>
    <row r="218" spans="2:10" ht="12.75">
      <c r="B218" s="2"/>
      <c r="C218" s="2"/>
      <c r="D218" s="2"/>
      <c r="E218" s="2"/>
      <c r="F218" s="2"/>
      <c r="G218" s="2"/>
      <c r="H218" s="2"/>
      <c r="I218" s="2"/>
      <c r="J218" s="2"/>
    </row>
    <row r="219" spans="2:10" ht="12.75">
      <c r="B219" s="2"/>
      <c r="C219" s="2"/>
      <c r="D219" s="2"/>
      <c r="E219" s="2"/>
      <c r="F219" s="2"/>
      <c r="G219" s="2"/>
      <c r="H219" s="2"/>
      <c r="I219" s="2"/>
      <c r="J219" s="2"/>
    </row>
    <row r="220" spans="2:10" ht="12.75">
      <c r="B220" s="2"/>
      <c r="C220" s="2"/>
      <c r="D220" s="2"/>
      <c r="E220" s="2"/>
      <c r="F220" s="2"/>
      <c r="G220" s="2"/>
      <c r="H220" s="2"/>
      <c r="I220" s="2"/>
      <c r="J220" s="2"/>
    </row>
    <row r="221" spans="2:10" ht="12.75">
      <c r="B221" s="2"/>
      <c r="C221" s="2"/>
      <c r="D221" s="2"/>
      <c r="E221" s="2"/>
      <c r="F221" s="2"/>
      <c r="G221" s="2"/>
      <c r="H221" s="2"/>
      <c r="I221" s="2"/>
      <c r="J221" s="2"/>
    </row>
    <row r="222" spans="2:10" ht="12.75">
      <c r="B222" s="2"/>
      <c r="C222" s="2"/>
      <c r="D222" s="2"/>
      <c r="E222" s="2"/>
      <c r="F222" s="2"/>
      <c r="G222" s="2"/>
      <c r="H222" s="2"/>
      <c r="I222" s="2"/>
      <c r="J222" s="2"/>
    </row>
    <row r="223" spans="2:10" ht="12.75">
      <c r="B223" s="2"/>
      <c r="C223" s="2"/>
      <c r="D223" s="2"/>
      <c r="E223" s="2"/>
      <c r="F223" s="2"/>
      <c r="G223" s="2"/>
      <c r="H223" s="2"/>
      <c r="I223" s="2"/>
      <c r="J223" s="2"/>
    </row>
    <row r="224" spans="2:10" ht="12.75">
      <c r="B224" s="2"/>
      <c r="C224" s="2"/>
      <c r="D224" s="2"/>
      <c r="E224" s="2"/>
      <c r="F224" s="2"/>
      <c r="G224" s="2"/>
      <c r="H224" s="2"/>
      <c r="I224" s="2"/>
      <c r="J224" s="2"/>
    </row>
    <row r="225" spans="2:10" ht="12.75">
      <c r="B225" s="2"/>
      <c r="C225" s="2"/>
      <c r="D225" s="2"/>
      <c r="E225" s="2"/>
      <c r="F225" s="2"/>
      <c r="G225" s="2"/>
      <c r="H225" s="2"/>
      <c r="I225" s="2"/>
      <c r="J225" s="2"/>
    </row>
  </sheetData>
  <printOptions/>
  <pageMargins left="0.75" right="0.75" top="1" bottom="1" header="0.5" footer="0.5"/>
  <pageSetup horizontalDpi="600" verticalDpi="600" orientation="landscape" scale="85" r:id="rId1"/>
  <rowBreaks count="2" manualBreakCount="2">
    <brk id="32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Town of Spring City Financial Projection Water and Sewer Fund</dc:title>
  <dc:subject/>
  <dc:creator>Young, Bill</dc:creator>
  <cp:keywords/>
  <dc:description/>
  <cp:lastModifiedBy>SmeltzerB</cp:lastModifiedBy>
  <cp:lastPrinted>2005-11-07T15:03:35Z</cp:lastPrinted>
  <dcterms:created xsi:type="dcterms:W3CDTF">2005-07-18T15:07:36Z</dcterms:created>
  <dcterms:modified xsi:type="dcterms:W3CDTF">2005-11-07T15:04:40Z</dcterms:modified>
  <cp:category/>
  <cp:version/>
  <cp:contentType/>
  <cp:contentStatus/>
</cp:coreProperties>
</file>